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5480" windowHeight="11280" tabRatio="883" activeTab="0"/>
  </bookViews>
  <sheets>
    <sheet name="bm" sheetId="1" r:id="rId1"/>
  </sheets>
  <definedNames/>
  <calcPr fullCalcOnLoad="1"/>
</workbook>
</file>

<file path=xl/sharedStrings.xml><?xml version="1.0" encoding="utf-8"?>
<sst xmlns="http://schemas.openxmlformats.org/spreadsheetml/2006/main" count="114" uniqueCount="63">
  <si>
    <t>razem</t>
  </si>
  <si>
    <t>inne</t>
  </si>
  <si>
    <t>wartość</t>
  </si>
  <si>
    <t>gatunek</t>
  </si>
  <si>
    <t>godziny pracy</t>
  </si>
  <si>
    <t>pozycja cennika</t>
  </si>
  <si>
    <t>ilość sztuk/godzin</t>
  </si>
  <si>
    <t>Opłata wg cennika</t>
  </si>
  <si>
    <t>Należność od kontrahenta</t>
  </si>
  <si>
    <t>Wynagrodzenie dla lekarzy wet.</t>
  </si>
  <si>
    <t>Poz. cennika</t>
  </si>
  <si>
    <t>ilość</t>
  </si>
  <si>
    <t>cena</t>
  </si>
  <si>
    <t>Szt.</t>
  </si>
  <si>
    <t>Godz.</t>
  </si>
  <si>
    <t>1. w zagrodzie posiadacza</t>
  </si>
  <si>
    <t>świni</t>
  </si>
  <si>
    <t>10/1</t>
  </si>
  <si>
    <t>dziki</t>
  </si>
  <si>
    <t>10/7</t>
  </si>
  <si>
    <t>2. w punkcie uboju</t>
  </si>
  <si>
    <t>świni do 25 kg</t>
  </si>
  <si>
    <t>od 6 do 18</t>
  </si>
  <si>
    <t>8/3a</t>
  </si>
  <si>
    <t>od 18 do 6</t>
  </si>
  <si>
    <t>w soboty i wolne</t>
  </si>
  <si>
    <t>świni od 25 kg</t>
  </si>
  <si>
    <t>8/3b</t>
  </si>
  <si>
    <t>ubój świń w rzeźniach ubijających poniżej 10 sztuk na godzinę</t>
  </si>
  <si>
    <t>8</t>
  </si>
  <si>
    <t>bydło do 12 m-cy</t>
  </si>
  <si>
    <t>8/1a</t>
  </si>
  <si>
    <t>bydło od 12 do 30 m-cy</t>
  </si>
  <si>
    <t>bydło od 30 m-cy</t>
  </si>
  <si>
    <t>8/1b</t>
  </si>
  <si>
    <t>drób  &lt; 2 kg</t>
  </si>
  <si>
    <t>7/5a</t>
  </si>
  <si>
    <t>drób 2-5 kg</t>
  </si>
  <si>
    <t>7/5b</t>
  </si>
  <si>
    <t>drób &gt; 5 kg</t>
  </si>
  <si>
    <t>7/5c</t>
  </si>
  <si>
    <t>indyk</t>
  </si>
  <si>
    <t>gęsi</t>
  </si>
  <si>
    <t>rozbiór z własnego</t>
  </si>
  <si>
    <t>13/1</t>
  </si>
  <si>
    <t>rozbiór zakupinego mięsa</t>
  </si>
  <si>
    <t>13/2</t>
  </si>
  <si>
    <t>inne-odpady</t>
  </si>
  <si>
    <t>dane dotyczą uboju w rzeźniach</t>
  </si>
  <si>
    <t>kurczak</t>
  </si>
  <si>
    <t>bydło do 12 m - cy</t>
  </si>
  <si>
    <t>kura</t>
  </si>
  <si>
    <t>gęś</t>
  </si>
  <si>
    <t>bydło powyżej 30 m-cy</t>
  </si>
  <si>
    <t>trzoda</t>
  </si>
  <si>
    <t xml:space="preserve">słownie :- wynagrodzenie dla lek. wet. </t>
  </si>
  <si>
    <t>słownie :- należności od kontrahentów</t>
  </si>
  <si>
    <t>czytelny podpis</t>
  </si>
  <si>
    <t xml:space="preserve">platne gotówką </t>
  </si>
  <si>
    <t>płatne przelewem-</t>
  </si>
  <si>
    <t>28</t>
  </si>
  <si>
    <t>sprzedaż bezpośrednia</t>
  </si>
  <si>
    <t>INFORMACJA
o ilości zwierząt zbadanych przez urzędowego lekarza weterynarii w obwodzie rzeźnianym …………………………………..  w m-cu …………………………. 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</si>
</sst>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  <numFmt numFmtId="166" formatCode="_-* #,##0.0000\ &quot;zł&quot;_-;\-* #,##0.0000\ &quot;zł&quot;_-;_-* &quot;-&quot;????\ &quot;zł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44" fontId="4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44" fontId="7" fillId="0" borderId="12" xfId="0" applyNumberFormat="1" applyFont="1" applyBorder="1" applyAlignment="1">
      <alignment horizontal="center" vertical="top" wrapText="1"/>
    </xf>
    <xf numFmtId="44" fontId="7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44" fontId="4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44" fontId="7" fillId="0" borderId="15" xfId="0" applyNumberFormat="1" applyFont="1" applyBorder="1" applyAlignment="1">
      <alignment horizontal="center" vertical="top" wrapText="1"/>
    </xf>
    <xf numFmtId="44" fontId="7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44" fontId="4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44" fontId="7" fillId="0" borderId="18" xfId="0" applyNumberFormat="1" applyFont="1" applyBorder="1" applyAlignment="1">
      <alignment horizontal="center" vertical="top" wrapText="1"/>
    </xf>
    <xf numFmtId="44" fontId="7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5" xfId="0" applyNumberFormat="1" applyFont="1" applyBorder="1" applyAlignment="1">
      <alignment horizontal="center" vertical="top" wrapText="1"/>
    </xf>
    <xf numFmtId="166" fontId="4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66" fontId="4" fillId="0" borderId="2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44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44" fontId="4" fillId="0" borderId="23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44" fontId="4" fillId="0" borderId="25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top" wrapText="1"/>
    </xf>
    <xf numFmtId="44" fontId="7" fillId="0" borderId="2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4" fontId="4" fillId="0" borderId="28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top" wrapText="1"/>
    </xf>
    <xf numFmtId="44" fontId="4" fillId="0" borderId="29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44" fontId="4" fillId="0" borderId="32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/>
    </xf>
    <xf numFmtId="44" fontId="0" fillId="0" borderId="38" xfId="0" applyNumberFormat="1" applyFon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4" fontId="4" fillId="0" borderId="49" xfId="0" applyNumberFormat="1" applyFont="1" applyBorder="1" applyAlignment="1">
      <alignment horizontal="center" vertical="top" wrapText="1"/>
    </xf>
    <xf numFmtId="44" fontId="4" fillId="0" borderId="50" xfId="0" applyNumberFormat="1" applyFont="1" applyBorder="1" applyAlignment="1">
      <alignment horizontal="center" vertical="top" wrapText="1"/>
    </xf>
    <xf numFmtId="44" fontId="4" fillId="0" borderId="51" xfId="0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60"/>
  <sheetViews>
    <sheetView tabSelected="1" zoomScalePageLayoutView="0" workbookViewId="0" topLeftCell="A34">
      <selection activeCell="B51" sqref="B51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1.28125" style="67" customWidth="1"/>
    <col min="4" max="4" width="6.8515625" style="1" customWidth="1"/>
    <col min="5" max="5" width="11.00390625" style="1" customWidth="1"/>
    <col min="6" max="6" width="8.421875" style="1" customWidth="1"/>
    <col min="7" max="7" width="11.8515625" style="1" customWidth="1"/>
    <col min="8" max="8" width="7.8515625" style="71" customWidth="1"/>
    <col min="9" max="9" width="9.140625" style="72" customWidth="1"/>
    <col min="10" max="10" width="9.140625" style="73" customWidth="1"/>
    <col min="11" max="11" width="7.28125" style="74" customWidth="1"/>
    <col min="12" max="12" width="11.57421875" style="74" customWidth="1"/>
    <col min="13" max="16384" width="9.140625" style="1" customWidth="1"/>
  </cols>
  <sheetData>
    <row r="1" spans="1:12" ht="55.5" customHeight="1" thickBot="1">
      <c r="A1" s="128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55.5" customHeight="1">
      <c r="A2" s="130"/>
      <c r="B2" s="133" t="s">
        <v>3</v>
      </c>
      <c r="C2" s="136" t="s">
        <v>4</v>
      </c>
      <c r="D2" s="133" t="s">
        <v>5</v>
      </c>
      <c r="E2" s="133" t="s">
        <v>6</v>
      </c>
      <c r="F2" s="133" t="s">
        <v>7</v>
      </c>
      <c r="G2" s="133" t="s">
        <v>8</v>
      </c>
      <c r="H2" s="133" t="s">
        <v>9</v>
      </c>
      <c r="I2" s="133"/>
      <c r="J2" s="133"/>
      <c r="K2" s="133"/>
      <c r="L2" s="139"/>
    </row>
    <row r="3" spans="1:12" ht="12.75" customHeight="1">
      <c r="A3" s="131"/>
      <c r="B3" s="134"/>
      <c r="C3" s="137"/>
      <c r="D3" s="134"/>
      <c r="E3" s="134"/>
      <c r="F3" s="134"/>
      <c r="G3" s="134"/>
      <c r="H3" s="140" t="s">
        <v>10</v>
      </c>
      <c r="I3" s="117" t="s">
        <v>11</v>
      </c>
      <c r="J3" s="119" t="s">
        <v>12</v>
      </c>
      <c r="K3" s="119"/>
      <c r="L3" s="120" t="s">
        <v>2</v>
      </c>
    </row>
    <row r="4" spans="1:12" ht="13.5" thickBot="1">
      <c r="A4" s="132"/>
      <c r="B4" s="135"/>
      <c r="C4" s="138"/>
      <c r="D4" s="135"/>
      <c r="E4" s="135"/>
      <c r="F4" s="135"/>
      <c r="G4" s="135"/>
      <c r="H4" s="141"/>
      <c r="I4" s="118"/>
      <c r="J4" s="2" t="s">
        <v>13</v>
      </c>
      <c r="K4" s="2" t="s">
        <v>14</v>
      </c>
      <c r="L4" s="121"/>
    </row>
    <row r="5" spans="1:12" ht="12.75">
      <c r="A5" s="122" t="s">
        <v>15</v>
      </c>
      <c r="B5" s="3" t="s">
        <v>16</v>
      </c>
      <c r="C5" s="4"/>
      <c r="D5" s="5" t="s">
        <v>17</v>
      </c>
      <c r="E5" s="6"/>
      <c r="F5" s="7">
        <v>11</v>
      </c>
      <c r="G5" s="7">
        <f aca="true" t="shared" si="0" ref="G5:G20">E5*F5</f>
        <v>0</v>
      </c>
      <c r="H5" s="8" t="s">
        <v>17</v>
      </c>
      <c r="I5" s="9">
        <f>E5</f>
        <v>0</v>
      </c>
      <c r="J5" s="7">
        <v>10.23</v>
      </c>
      <c r="K5" s="10"/>
      <c r="L5" s="11">
        <f aca="true" t="shared" si="1" ref="L5:L25">J5*E5</f>
        <v>0</v>
      </c>
    </row>
    <row r="6" spans="1:12" ht="12.75">
      <c r="A6" s="123"/>
      <c r="B6" s="12" t="s">
        <v>18</v>
      </c>
      <c r="C6" s="13"/>
      <c r="D6" s="14" t="s">
        <v>19</v>
      </c>
      <c r="E6" s="15"/>
      <c r="F6" s="16">
        <v>20</v>
      </c>
      <c r="G6" s="16">
        <f t="shared" si="0"/>
        <v>0</v>
      </c>
      <c r="H6" s="17" t="s">
        <v>19</v>
      </c>
      <c r="I6" s="18">
        <f aca="true" t="shared" si="2" ref="I6:I40">E6</f>
        <v>0</v>
      </c>
      <c r="J6" s="16">
        <v>18.6</v>
      </c>
      <c r="K6" s="19"/>
      <c r="L6" s="20">
        <f t="shared" si="1"/>
        <v>0</v>
      </c>
    </row>
    <row r="7" spans="1:12" ht="13.5" thickBot="1">
      <c r="A7" s="124"/>
      <c r="B7" s="21" t="s">
        <v>1</v>
      </c>
      <c r="C7" s="22"/>
      <c r="D7" s="23"/>
      <c r="E7" s="24"/>
      <c r="F7" s="25"/>
      <c r="G7" s="25">
        <f t="shared" si="0"/>
        <v>0</v>
      </c>
      <c r="H7" s="26"/>
      <c r="I7" s="27">
        <f t="shared" si="2"/>
        <v>0</v>
      </c>
      <c r="J7" s="25"/>
      <c r="K7" s="28"/>
      <c r="L7" s="29">
        <f t="shared" si="1"/>
        <v>0</v>
      </c>
    </row>
    <row r="8" spans="1:12" ht="12.75">
      <c r="A8" s="125" t="s">
        <v>20</v>
      </c>
      <c r="B8" s="94" t="s">
        <v>21</v>
      </c>
      <c r="C8" s="4" t="s">
        <v>22</v>
      </c>
      <c r="D8" s="108" t="s">
        <v>23</v>
      </c>
      <c r="E8" s="6"/>
      <c r="F8" s="7">
        <v>2.42</v>
      </c>
      <c r="G8" s="7">
        <f t="shared" si="0"/>
        <v>0</v>
      </c>
      <c r="H8" s="108" t="s">
        <v>23</v>
      </c>
      <c r="I8" s="9">
        <f t="shared" si="2"/>
        <v>0</v>
      </c>
      <c r="J8" s="7">
        <v>2.42</v>
      </c>
      <c r="K8" s="10"/>
      <c r="L8" s="11">
        <f t="shared" si="1"/>
        <v>0</v>
      </c>
    </row>
    <row r="9" spans="1:12" ht="12.75">
      <c r="A9" s="126"/>
      <c r="B9" s="95"/>
      <c r="C9" s="13" t="s">
        <v>24</v>
      </c>
      <c r="D9" s="109"/>
      <c r="E9" s="15"/>
      <c r="F9" s="16">
        <v>2.78</v>
      </c>
      <c r="G9" s="16">
        <f t="shared" si="0"/>
        <v>0</v>
      </c>
      <c r="H9" s="109"/>
      <c r="I9" s="18">
        <f t="shared" si="2"/>
        <v>0</v>
      </c>
      <c r="J9" s="16">
        <v>2.78</v>
      </c>
      <c r="K9" s="19"/>
      <c r="L9" s="20">
        <f t="shared" si="1"/>
        <v>0</v>
      </c>
    </row>
    <row r="10" spans="1:12" ht="23.25" thickBot="1">
      <c r="A10" s="126"/>
      <c r="B10" s="96"/>
      <c r="C10" s="22" t="s">
        <v>25</v>
      </c>
      <c r="D10" s="110"/>
      <c r="E10" s="24"/>
      <c r="F10" s="25">
        <v>2.9</v>
      </c>
      <c r="G10" s="25">
        <f t="shared" si="0"/>
        <v>0</v>
      </c>
      <c r="H10" s="110"/>
      <c r="I10" s="27">
        <f t="shared" si="2"/>
        <v>0</v>
      </c>
      <c r="J10" s="25">
        <v>2.9</v>
      </c>
      <c r="K10" s="28"/>
      <c r="L10" s="29">
        <f t="shared" si="1"/>
        <v>0</v>
      </c>
    </row>
    <row r="11" spans="1:12" ht="12.75">
      <c r="A11" s="126"/>
      <c r="B11" s="94" t="s">
        <v>26</v>
      </c>
      <c r="C11" s="4" t="s">
        <v>22</v>
      </c>
      <c r="D11" s="108" t="s">
        <v>27</v>
      </c>
      <c r="E11" s="6"/>
      <c r="F11" s="7">
        <v>6.05</v>
      </c>
      <c r="G11" s="7">
        <f t="shared" si="0"/>
        <v>0</v>
      </c>
      <c r="H11" s="108" t="s">
        <v>27</v>
      </c>
      <c r="I11" s="9">
        <f t="shared" si="2"/>
        <v>0</v>
      </c>
      <c r="J11" s="7">
        <v>6.05</v>
      </c>
      <c r="K11" s="10"/>
      <c r="L11" s="11">
        <f t="shared" si="1"/>
        <v>0</v>
      </c>
    </row>
    <row r="12" spans="1:12" ht="12.75">
      <c r="A12" s="126"/>
      <c r="B12" s="95"/>
      <c r="C12" s="13" t="s">
        <v>24</v>
      </c>
      <c r="D12" s="109"/>
      <c r="E12" s="15"/>
      <c r="F12" s="16">
        <v>6.95</v>
      </c>
      <c r="G12" s="16">
        <f t="shared" si="0"/>
        <v>0</v>
      </c>
      <c r="H12" s="109"/>
      <c r="I12" s="18">
        <f t="shared" si="2"/>
        <v>0</v>
      </c>
      <c r="J12" s="16">
        <v>6.95</v>
      </c>
      <c r="K12" s="19"/>
      <c r="L12" s="20">
        <f t="shared" si="1"/>
        <v>0</v>
      </c>
    </row>
    <row r="13" spans="1:12" ht="23.25" thickBot="1">
      <c r="A13" s="126"/>
      <c r="B13" s="96"/>
      <c r="C13" s="22" t="s">
        <v>25</v>
      </c>
      <c r="D13" s="110"/>
      <c r="E13" s="24"/>
      <c r="F13" s="25">
        <v>7.26</v>
      </c>
      <c r="G13" s="25">
        <f t="shared" si="0"/>
        <v>0</v>
      </c>
      <c r="H13" s="110"/>
      <c r="I13" s="27">
        <f t="shared" si="2"/>
        <v>0</v>
      </c>
      <c r="J13" s="25">
        <v>7.26</v>
      </c>
      <c r="K13" s="28"/>
      <c r="L13" s="29">
        <f t="shared" si="1"/>
        <v>0</v>
      </c>
    </row>
    <row r="14" spans="1:12" ht="13.5" customHeight="1">
      <c r="A14" s="126"/>
      <c r="B14" s="111" t="s">
        <v>28</v>
      </c>
      <c r="C14" s="4" t="s">
        <v>22</v>
      </c>
      <c r="D14" s="108" t="s">
        <v>29</v>
      </c>
      <c r="E14" s="6"/>
      <c r="F14" s="7">
        <v>50.05</v>
      </c>
      <c r="G14" s="7">
        <f t="shared" si="0"/>
        <v>0</v>
      </c>
      <c r="H14" s="108" t="s">
        <v>29</v>
      </c>
      <c r="I14" s="9">
        <f t="shared" si="2"/>
        <v>0</v>
      </c>
      <c r="J14" s="7">
        <v>50.05</v>
      </c>
      <c r="K14" s="10"/>
      <c r="L14" s="11">
        <f t="shared" si="1"/>
        <v>0</v>
      </c>
    </row>
    <row r="15" spans="1:12" ht="12.75">
      <c r="A15" s="126"/>
      <c r="B15" s="112"/>
      <c r="C15" s="13" t="s">
        <v>24</v>
      </c>
      <c r="D15" s="109"/>
      <c r="E15" s="15"/>
      <c r="F15" s="16">
        <v>57.55</v>
      </c>
      <c r="G15" s="16">
        <f t="shared" si="0"/>
        <v>0</v>
      </c>
      <c r="H15" s="109"/>
      <c r="I15" s="18">
        <f t="shared" si="2"/>
        <v>0</v>
      </c>
      <c r="J15" s="16">
        <v>57.55</v>
      </c>
      <c r="K15" s="19"/>
      <c r="L15" s="20">
        <f t="shared" si="1"/>
        <v>0</v>
      </c>
    </row>
    <row r="16" spans="1:12" ht="23.25" thickBot="1">
      <c r="A16" s="126"/>
      <c r="B16" s="113"/>
      <c r="C16" s="22" t="s">
        <v>25</v>
      </c>
      <c r="D16" s="110"/>
      <c r="E16" s="24"/>
      <c r="F16" s="25">
        <v>60.06</v>
      </c>
      <c r="G16" s="25">
        <f t="shared" si="0"/>
        <v>0</v>
      </c>
      <c r="H16" s="110"/>
      <c r="I16" s="27">
        <f t="shared" si="2"/>
        <v>0</v>
      </c>
      <c r="J16" s="25">
        <v>60.06</v>
      </c>
      <c r="K16" s="28"/>
      <c r="L16" s="29">
        <f t="shared" si="1"/>
        <v>0</v>
      </c>
    </row>
    <row r="17" spans="1:12" ht="12.75">
      <c r="A17" s="126"/>
      <c r="B17" s="114" t="s">
        <v>30</v>
      </c>
      <c r="C17" s="4" t="s">
        <v>22</v>
      </c>
      <c r="D17" s="108" t="s">
        <v>31</v>
      </c>
      <c r="E17" s="30"/>
      <c r="F17" s="7">
        <v>11</v>
      </c>
      <c r="G17" s="7">
        <f>E17*F17</f>
        <v>0</v>
      </c>
      <c r="H17" s="108" t="s">
        <v>31</v>
      </c>
      <c r="I17" s="9">
        <f>E17</f>
        <v>0</v>
      </c>
      <c r="J17" s="7">
        <v>11</v>
      </c>
      <c r="K17" s="7"/>
      <c r="L17" s="11">
        <f>J17*E17</f>
        <v>0</v>
      </c>
    </row>
    <row r="18" spans="1:12" ht="12.75">
      <c r="A18" s="126"/>
      <c r="B18" s="115"/>
      <c r="C18" s="13" t="s">
        <v>24</v>
      </c>
      <c r="D18" s="109"/>
      <c r="E18" s="31"/>
      <c r="F18" s="16">
        <v>12.65</v>
      </c>
      <c r="G18" s="16">
        <f>F18*E18</f>
        <v>0</v>
      </c>
      <c r="H18" s="109"/>
      <c r="I18" s="18">
        <f>E18</f>
        <v>0</v>
      </c>
      <c r="J18" s="16">
        <v>12.65</v>
      </c>
      <c r="K18" s="16"/>
      <c r="L18" s="20">
        <f>J18*E18</f>
        <v>0</v>
      </c>
    </row>
    <row r="19" spans="1:12" ht="23.25" thickBot="1">
      <c r="A19" s="126"/>
      <c r="B19" s="116"/>
      <c r="C19" s="22" t="s">
        <v>25</v>
      </c>
      <c r="D19" s="110"/>
      <c r="E19" s="32"/>
      <c r="F19" s="25">
        <v>13.2</v>
      </c>
      <c r="G19" s="25">
        <f>F19*E19</f>
        <v>0</v>
      </c>
      <c r="H19" s="110"/>
      <c r="I19" s="27">
        <f>E19</f>
        <v>0</v>
      </c>
      <c r="J19" s="25">
        <v>13.2</v>
      </c>
      <c r="K19" s="25"/>
      <c r="L19" s="29">
        <f>J19*E19</f>
        <v>0</v>
      </c>
    </row>
    <row r="20" spans="1:12" ht="12.75">
      <c r="A20" s="126"/>
      <c r="B20" s="94" t="s">
        <v>32</v>
      </c>
      <c r="C20" s="4" t="s">
        <v>22</v>
      </c>
      <c r="D20" s="108" t="s">
        <v>31</v>
      </c>
      <c r="E20" s="30"/>
      <c r="F20" s="7">
        <v>11</v>
      </c>
      <c r="G20" s="7">
        <f t="shared" si="0"/>
        <v>0</v>
      </c>
      <c r="H20" s="108" t="s">
        <v>31</v>
      </c>
      <c r="I20" s="9">
        <f t="shared" si="2"/>
        <v>0</v>
      </c>
      <c r="J20" s="7">
        <v>11</v>
      </c>
      <c r="K20" s="7"/>
      <c r="L20" s="11">
        <f t="shared" si="1"/>
        <v>0</v>
      </c>
    </row>
    <row r="21" spans="1:12" ht="12.75">
      <c r="A21" s="126"/>
      <c r="B21" s="95"/>
      <c r="C21" s="13" t="s">
        <v>24</v>
      </c>
      <c r="D21" s="109"/>
      <c r="E21" s="31"/>
      <c r="F21" s="16">
        <v>12.65</v>
      </c>
      <c r="G21" s="16">
        <f>F21*E21</f>
        <v>0</v>
      </c>
      <c r="H21" s="109"/>
      <c r="I21" s="18">
        <f t="shared" si="2"/>
        <v>0</v>
      </c>
      <c r="J21" s="16">
        <v>12.65</v>
      </c>
      <c r="K21" s="16"/>
      <c r="L21" s="20">
        <f t="shared" si="1"/>
        <v>0</v>
      </c>
    </row>
    <row r="22" spans="1:12" ht="23.25" thickBot="1">
      <c r="A22" s="126"/>
      <c r="B22" s="96"/>
      <c r="C22" s="22" t="s">
        <v>25</v>
      </c>
      <c r="D22" s="110"/>
      <c r="E22" s="32"/>
      <c r="F22" s="25">
        <v>13.2</v>
      </c>
      <c r="G22" s="25">
        <f>F22*E22</f>
        <v>0</v>
      </c>
      <c r="H22" s="110"/>
      <c r="I22" s="27">
        <f t="shared" si="2"/>
        <v>0</v>
      </c>
      <c r="J22" s="25">
        <v>13.2</v>
      </c>
      <c r="K22" s="25"/>
      <c r="L22" s="29">
        <f t="shared" si="1"/>
        <v>0</v>
      </c>
    </row>
    <row r="23" spans="1:12" ht="12.75">
      <c r="A23" s="126"/>
      <c r="B23" s="94" t="s">
        <v>33</v>
      </c>
      <c r="C23" s="4" t="s">
        <v>22</v>
      </c>
      <c r="D23" s="108" t="s">
        <v>34</v>
      </c>
      <c r="E23" s="30"/>
      <c r="F23" s="7">
        <v>16.5</v>
      </c>
      <c r="G23" s="7">
        <f>F23*E23</f>
        <v>0</v>
      </c>
      <c r="H23" s="108" t="s">
        <v>34</v>
      </c>
      <c r="I23" s="9">
        <f t="shared" si="2"/>
        <v>0</v>
      </c>
      <c r="J23" s="7">
        <v>16.5</v>
      </c>
      <c r="K23" s="7"/>
      <c r="L23" s="11">
        <f t="shared" si="1"/>
        <v>0</v>
      </c>
    </row>
    <row r="24" spans="1:12" ht="12.75">
      <c r="A24" s="126"/>
      <c r="B24" s="95"/>
      <c r="C24" s="13" t="s">
        <v>24</v>
      </c>
      <c r="D24" s="109"/>
      <c r="E24" s="31"/>
      <c r="F24" s="16">
        <v>18.97</v>
      </c>
      <c r="G24" s="16">
        <f>F24*E24</f>
        <v>0</v>
      </c>
      <c r="H24" s="109"/>
      <c r="I24" s="18">
        <f t="shared" si="2"/>
        <v>0</v>
      </c>
      <c r="J24" s="16">
        <v>18.97</v>
      </c>
      <c r="K24" s="16"/>
      <c r="L24" s="20">
        <f t="shared" si="1"/>
        <v>0</v>
      </c>
    </row>
    <row r="25" spans="1:12" ht="23.25" thickBot="1">
      <c r="A25" s="126"/>
      <c r="B25" s="96"/>
      <c r="C25" s="22" t="s">
        <v>25</v>
      </c>
      <c r="D25" s="110"/>
      <c r="E25" s="32"/>
      <c r="F25" s="25">
        <v>19.8</v>
      </c>
      <c r="G25" s="25">
        <f>F25*E25</f>
        <v>0</v>
      </c>
      <c r="H25" s="110"/>
      <c r="I25" s="27">
        <f t="shared" si="2"/>
        <v>0</v>
      </c>
      <c r="J25" s="25">
        <v>19.8</v>
      </c>
      <c r="K25" s="25"/>
      <c r="L25" s="29">
        <f t="shared" si="1"/>
        <v>0</v>
      </c>
    </row>
    <row r="26" spans="1:12" ht="12.75">
      <c r="A26" s="126"/>
      <c r="B26" s="94" t="s">
        <v>35</v>
      </c>
      <c r="C26" s="4" t="s">
        <v>22</v>
      </c>
      <c r="D26" s="104" t="s">
        <v>36</v>
      </c>
      <c r="E26" s="30"/>
      <c r="F26" s="33">
        <v>0.0442</v>
      </c>
      <c r="G26" s="7">
        <f>ROUND(F26*E26,2)</f>
        <v>0</v>
      </c>
      <c r="H26" s="104" t="s">
        <v>36</v>
      </c>
      <c r="I26" s="9">
        <f t="shared" si="2"/>
        <v>0</v>
      </c>
      <c r="J26" s="33">
        <v>0.0442</v>
      </c>
      <c r="K26" s="7"/>
      <c r="L26" s="11">
        <f>ROUND(J26*E26,2)</f>
        <v>0</v>
      </c>
    </row>
    <row r="27" spans="1:12" ht="12.75">
      <c r="A27" s="126"/>
      <c r="B27" s="95"/>
      <c r="C27" s="13" t="s">
        <v>24</v>
      </c>
      <c r="D27" s="105"/>
      <c r="E27" s="31"/>
      <c r="F27" s="34">
        <v>0.0508</v>
      </c>
      <c r="G27" s="16">
        <f aca="true" t="shared" si="3" ref="G27:G43">ROUND(F27*E27,2)</f>
        <v>0</v>
      </c>
      <c r="H27" s="105"/>
      <c r="I27" s="18">
        <f t="shared" si="2"/>
        <v>0</v>
      </c>
      <c r="J27" s="34">
        <v>0.0508</v>
      </c>
      <c r="K27" s="16"/>
      <c r="L27" s="20">
        <f aca="true" t="shared" si="4" ref="L27:L40">ROUND(J27*E27,2)</f>
        <v>0</v>
      </c>
    </row>
    <row r="28" spans="1:12" ht="23.25" thickBot="1">
      <c r="A28" s="126"/>
      <c r="B28" s="96"/>
      <c r="C28" s="22" t="s">
        <v>25</v>
      </c>
      <c r="D28" s="107"/>
      <c r="E28" s="32"/>
      <c r="F28" s="35">
        <v>0.053</v>
      </c>
      <c r="G28" s="25">
        <f t="shared" si="3"/>
        <v>0</v>
      </c>
      <c r="H28" s="107"/>
      <c r="I28" s="27">
        <f t="shared" si="2"/>
        <v>0</v>
      </c>
      <c r="J28" s="35">
        <v>0.053</v>
      </c>
      <c r="K28" s="25"/>
      <c r="L28" s="29">
        <f t="shared" si="4"/>
        <v>0</v>
      </c>
    </row>
    <row r="29" spans="1:12" ht="12.75">
      <c r="A29" s="126"/>
      <c r="B29" s="94" t="s">
        <v>37</v>
      </c>
      <c r="C29" s="4" t="s">
        <v>22</v>
      </c>
      <c r="D29" s="104" t="s">
        <v>38</v>
      </c>
      <c r="E29" s="30"/>
      <c r="F29" s="33">
        <v>0.05</v>
      </c>
      <c r="G29" s="7">
        <f t="shared" si="3"/>
        <v>0</v>
      </c>
      <c r="H29" s="104" t="s">
        <v>38</v>
      </c>
      <c r="I29" s="9">
        <f t="shared" si="2"/>
        <v>0</v>
      </c>
      <c r="J29" s="33">
        <v>0.05</v>
      </c>
      <c r="K29" s="7"/>
      <c r="L29" s="11">
        <f>ROUND(J29*E29,2)</f>
        <v>0</v>
      </c>
    </row>
    <row r="30" spans="1:12" ht="12.75">
      <c r="A30" s="126"/>
      <c r="B30" s="95"/>
      <c r="C30" s="13" t="s">
        <v>24</v>
      </c>
      <c r="D30" s="105"/>
      <c r="E30" s="31"/>
      <c r="F30" s="34">
        <v>0.0575</v>
      </c>
      <c r="G30" s="16">
        <f t="shared" si="3"/>
        <v>0</v>
      </c>
      <c r="H30" s="105"/>
      <c r="I30" s="18">
        <f t="shared" si="2"/>
        <v>0</v>
      </c>
      <c r="J30" s="34">
        <v>0.0575</v>
      </c>
      <c r="K30" s="16"/>
      <c r="L30" s="20">
        <f t="shared" si="4"/>
        <v>0</v>
      </c>
    </row>
    <row r="31" spans="1:12" ht="23.25" thickBot="1">
      <c r="A31" s="126"/>
      <c r="B31" s="96"/>
      <c r="C31" s="22" t="s">
        <v>25</v>
      </c>
      <c r="D31" s="107"/>
      <c r="E31" s="32"/>
      <c r="F31" s="35">
        <v>0.06</v>
      </c>
      <c r="G31" s="25">
        <f t="shared" si="3"/>
        <v>0</v>
      </c>
      <c r="H31" s="107"/>
      <c r="I31" s="27">
        <f t="shared" si="2"/>
        <v>0</v>
      </c>
      <c r="J31" s="35">
        <v>0.06</v>
      </c>
      <c r="K31" s="25"/>
      <c r="L31" s="29">
        <f t="shared" si="4"/>
        <v>0</v>
      </c>
    </row>
    <row r="32" spans="1:12" ht="12.75">
      <c r="A32" s="126"/>
      <c r="B32" s="94" t="s">
        <v>39</v>
      </c>
      <c r="C32" s="4" t="s">
        <v>22</v>
      </c>
      <c r="D32" s="104" t="s">
        <v>40</v>
      </c>
      <c r="E32" s="30"/>
      <c r="F32" s="33">
        <v>0.0979</v>
      </c>
      <c r="G32" s="7">
        <f t="shared" si="3"/>
        <v>0</v>
      </c>
      <c r="H32" s="104" t="s">
        <v>40</v>
      </c>
      <c r="I32" s="9">
        <f t="shared" si="2"/>
        <v>0</v>
      </c>
      <c r="J32" s="33">
        <v>0.0979</v>
      </c>
      <c r="K32" s="7"/>
      <c r="L32" s="11">
        <f>ROUND(J32*E32,2)</f>
        <v>0</v>
      </c>
    </row>
    <row r="33" spans="1:12" ht="12.75">
      <c r="A33" s="126"/>
      <c r="B33" s="95"/>
      <c r="C33" s="13" t="s">
        <v>24</v>
      </c>
      <c r="D33" s="105"/>
      <c r="E33" s="31"/>
      <c r="F33" s="34">
        <v>0.1125</v>
      </c>
      <c r="G33" s="16">
        <f t="shared" si="3"/>
        <v>0</v>
      </c>
      <c r="H33" s="105"/>
      <c r="I33" s="18">
        <f t="shared" si="2"/>
        <v>0</v>
      </c>
      <c r="J33" s="34">
        <v>0.1125</v>
      </c>
      <c r="K33" s="16"/>
      <c r="L33" s="20">
        <f t="shared" si="4"/>
        <v>0</v>
      </c>
    </row>
    <row r="34" spans="1:12" ht="23.25" thickBot="1">
      <c r="A34" s="126"/>
      <c r="B34" s="103"/>
      <c r="C34" s="37" t="s">
        <v>25</v>
      </c>
      <c r="D34" s="106"/>
      <c r="E34" s="38"/>
      <c r="F34" s="39">
        <v>0.1174</v>
      </c>
      <c r="G34" s="25">
        <f t="shared" si="3"/>
        <v>0</v>
      </c>
      <c r="H34" s="106"/>
      <c r="I34" s="40">
        <f t="shared" si="2"/>
        <v>0</v>
      </c>
      <c r="J34" s="39">
        <v>0.1174</v>
      </c>
      <c r="K34" s="41"/>
      <c r="L34" s="29">
        <f t="shared" si="4"/>
        <v>0</v>
      </c>
    </row>
    <row r="35" spans="1:12" ht="12.75">
      <c r="A35" s="126"/>
      <c r="B35" s="94" t="s">
        <v>41</v>
      </c>
      <c r="C35" s="4" t="s">
        <v>22</v>
      </c>
      <c r="D35" s="97" t="s">
        <v>40</v>
      </c>
      <c r="E35" s="30"/>
      <c r="F35" s="33">
        <v>0.0979</v>
      </c>
      <c r="G35" s="7">
        <f t="shared" si="3"/>
        <v>0</v>
      </c>
      <c r="H35" s="97" t="s">
        <v>40</v>
      </c>
      <c r="I35" s="9">
        <f t="shared" si="2"/>
        <v>0</v>
      </c>
      <c r="J35" s="33">
        <v>0.0979</v>
      </c>
      <c r="K35" s="7"/>
      <c r="L35" s="11">
        <f>ROUND(J35*E35,2)</f>
        <v>0</v>
      </c>
    </row>
    <row r="36" spans="1:12" ht="12.75">
      <c r="A36" s="126"/>
      <c r="B36" s="95"/>
      <c r="C36" s="13" t="s">
        <v>24</v>
      </c>
      <c r="D36" s="98"/>
      <c r="E36" s="31"/>
      <c r="F36" s="34">
        <v>0.1125</v>
      </c>
      <c r="G36" s="16">
        <f t="shared" si="3"/>
        <v>0</v>
      </c>
      <c r="H36" s="98"/>
      <c r="I36" s="18">
        <f t="shared" si="2"/>
        <v>0</v>
      </c>
      <c r="J36" s="34">
        <v>0.1125</v>
      </c>
      <c r="K36" s="16"/>
      <c r="L36" s="20">
        <f t="shared" si="4"/>
        <v>0</v>
      </c>
    </row>
    <row r="37" spans="1:12" ht="23.25" thickBot="1">
      <c r="A37" s="126"/>
      <c r="B37" s="96"/>
      <c r="C37" s="22" t="s">
        <v>25</v>
      </c>
      <c r="D37" s="99"/>
      <c r="E37" s="32"/>
      <c r="F37" s="35">
        <v>0.1174</v>
      </c>
      <c r="G37" s="25">
        <f t="shared" si="3"/>
        <v>0</v>
      </c>
      <c r="H37" s="99"/>
      <c r="I37" s="27">
        <f t="shared" si="2"/>
        <v>0</v>
      </c>
      <c r="J37" s="35">
        <v>0.1174</v>
      </c>
      <c r="K37" s="25"/>
      <c r="L37" s="29">
        <f t="shared" si="4"/>
        <v>0</v>
      </c>
    </row>
    <row r="38" spans="1:12" ht="12.75">
      <c r="A38" s="126"/>
      <c r="B38" s="94" t="s">
        <v>42</v>
      </c>
      <c r="C38" s="4" t="s">
        <v>22</v>
      </c>
      <c r="D38" s="97" t="s">
        <v>40</v>
      </c>
      <c r="E38" s="30"/>
      <c r="F38" s="33">
        <v>0.0979</v>
      </c>
      <c r="G38" s="7">
        <f t="shared" si="3"/>
        <v>0</v>
      </c>
      <c r="H38" s="97" t="s">
        <v>40</v>
      </c>
      <c r="I38" s="9">
        <f t="shared" si="2"/>
        <v>0</v>
      </c>
      <c r="J38" s="33">
        <v>0.0979</v>
      </c>
      <c r="K38" s="7"/>
      <c r="L38" s="11">
        <f>ROUND(J38*E38,2)</f>
        <v>0</v>
      </c>
    </row>
    <row r="39" spans="1:12" ht="12.75">
      <c r="A39" s="126"/>
      <c r="B39" s="95"/>
      <c r="C39" s="13" t="s">
        <v>24</v>
      </c>
      <c r="D39" s="98"/>
      <c r="E39" s="31"/>
      <c r="F39" s="34">
        <v>0.1125</v>
      </c>
      <c r="G39" s="16">
        <f t="shared" si="3"/>
        <v>0</v>
      </c>
      <c r="H39" s="98"/>
      <c r="I39" s="18">
        <f t="shared" si="2"/>
        <v>0</v>
      </c>
      <c r="J39" s="34">
        <v>0.1125</v>
      </c>
      <c r="K39" s="16"/>
      <c r="L39" s="20">
        <f t="shared" si="4"/>
        <v>0</v>
      </c>
    </row>
    <row r="40" spans="1:12" ht="23.25" thickBot="1">
      <c r="A40" s="126"/>
      <c r="B40" s="96"/>
      <c r="C40" s="22" t="s">
        <v>25</v>
      </c>
      <c r="D40" s="99"/>
      <c r="E40" s="32"/>
      <c r="F40" s="35">
        <v>0.1174</v>
      </c>
      <c r="G40" s="25">
        <f t="shared" si="3"/>
        <v>0</v>
      </c>
      <c r="H40" s="99"/>
      <c r="I40" s="27">
        <f t="shared" si="2"/>
        <v>0</v>
      </c>
      <c r="J40" s="35">
        <v>0.1174</v>
      </c>
      <c r="K40" s="25"/>
      <c r="L40" s="29">
        <f t="shared" si="4"/>
        <v>0</v>
      </c>
    </row>
    <row r="41" spans="1:12" ht="25.5">
      <c r="A41" s="126"/>
      <c r="B41" s="42" t="s">
        <v>43</v>
      </c>
      <c r="C41" s="43"/>
      <c r="D41" s="44" t="s">
        <v>44</v>
      </c>
      <c r="E41" s="45"/>
      <c r="F41" s="46">
        <v>6</v>
      </c>
      <c r="G41" s="7">
        <f t="shared" si="3"/>
        <v>0</v>
      </c>
      <c r="H41" s="44" t="s">
        <v>44</v>
      </c>
      <c r="I41" s="47"/>
      <c r="J41" s="46">
        <v>0</v>
      </c>
      <c r="K41" s="46">
        <v>41</v>
      </c>
      <c r="L41" s="11">
        <f>ROUND(K41*I41,2)</f>
        <v>0</v>
      </c>
    </row>
    <row r="42" spans="1:12" ht="25.5">
      <c r="A42" s="126"/>
      <c r="B42" s="36" t="s">
        <v>45</v>
      </c>
      <c r="C42" s="13"/>
      <c r="D42" s="14" t="s">
        <v>44</v>
      </c>
      <c r="E42" s="31"/>
      <c r="F42" s="16">
        <v>6</v>
      </c>
      <c r="G42" s="16">
        <f t="shared" si="3"/>
        <v>0</v>
      </c>
      <c r="H42" s="14" t="s">
        <v>44</v>
      </c>
      <c r="I42" s="18">
        <v>0</v>
      </c>
      <c r="J42" s="16">
        <v>0</v>
      </c>
      <c r="K42" s="16">
        <v>41</v>
      </c>
      <c r="L42" s="20">
        <f>ROUND(K42*I42,2)</f>
        <v>0</v>
      </c>
    </row>
    <row r="43" spans="1:12" ht="26.25" thickBot="1">
      <c r="A43" s="126"/>
      <c r="B43" s="36" t="s">
        <v>61</v>
      </c>
      <c r="C43" s="37"/>
      <c r="D43" s="48" t="s">
        <v>60</v>
      </c>
      <c r="E43" s="38"/>
      <c r="F43" s="41">
        <v>6</v>
      </c>
      <c r="G43" s="25">
        <f t="shared" si="3"/>
        <v>0</v>
      </c>
      <c r="H43" s="48" t="s">
        <v>46</v>
      </c>
      <c r="I43" s="18"/>
      <c r="J43" s="41">
        <v>0</v>
      </c>
      <c r="K43" s="41">
        <v>46</v>
      </c>
      <c r="L43" s="29">
        <f>ROUND(K43*I43,2)</f>
        <v>0</v>
      </c>
    </row>
    <row r="44" spans="1:12" ht="13.5" thickBot="1">
      <c r="A44" s="126"/>
      <c r="B44" s="49" t="s">
        <v>47</v>
      </c>
      <c r="C44" s="50"/>
      <c r="D44" s="51"/>
      <c r="E44" s="52"/>
      <c r="F44" s="52"/>
      <c r="G44" s="53">
        <f>F44*E44</f>
        <v>0</v>
      </c>
      <c r="H44" s="54"/>
      <c r="I44" s="55"/>
      <c r="J44" s="53"/>
      <c r="K44" s="53"/>
      <c r="L44" s="56">
        <f>J44*E44</f>
        <v>0</v>
      </c>
    </row>
    <row r="45" spans="1:12" ht="13.5" thickBot="1">
      <c r="A45" s="127"/>
      <c r="B45" s="57" t="s">
        <v>0</v>
      </c>
      <c r="C45" s="58"/>
      <c r="D45" s="59"/>
      <c r="E45" s="60"/>
      <c r="F45" s="60"/>
      <c r="G45" s="61">
        <f>SUM(G5:G44)</f>
        <v>0</v>
      </c>
      <c r="H45" s="62"/>
      <c r="I45" s="63"/>
      <c r="J45" s="61"/>
      <c r="K45" s="61"/>
      <c r="L45" s="64">
        <f>SUM(L5:L44)</f>
        <v>0</v>
      </c>
    </row>
    <row r="46" spans="1:12" ht="13.5" thickBot="1">
      <c r="A46" s="100" t="s">
        <v>48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ht="17.25" customHeight="1">
      <c r="A47" s="65" t="s">
        <v>49</v>
      </c>
      <c r="B47" s="66"/>
      <c r="E47" s="68" t="s">
        <v>50</v>
      </c>
      <c r="F47" s="69"/>
      <c r="G47" s="70"/>
      <c r="L47" s="75"/>
    </row>
    <row r="48" spans="1:12" ht="17.25" customHeight="1">
      <c r="A48" s="76" t="s">
        <v>51</v>
      </c>
      <c r="B48" s="77"/>
      <c r="E48" s="68" t="s">
        <v>32</v>
      </c>
      <c r="F48" s="69"/>
      <c r="G48" s="69"/>
      <c r="L48" s="75"/>
    </row>
    <row r="49" spans="1:12" ht="17.25" customHeight="1">
      <c r="A49" s="76" t="s">
        <v>52</v>
      </c>
      <c r="B49" s="77"/>
      <c r="E49" s="68" t="s">
        <v>53</v>
      </c>
      <c r="F49" s="69"/>
      <c r="G49" s="69"/>
      <c r="L49" s="75"/>
    </row>
    <row r="50" spans="1:12" ht="17.25" customHeight="1">
      <c r="A50" s="76" t="s">
        <v>41</v>
      </c>
      <c r="B50" s="77"/>
      <c r="L50" s="75"/>
    </row>
    <row r="51" spans="1:12" ht="17.25" customHeight="1" thickBot="1">
      <c r="A51" s="78" t="s">
        <v>54</v>
      </c>
      <c r="B51" s="79"/>
      <c r="C51" s="80"/>
      <c r="D51" s="81"/>
      <c r="E51" s="81"/>
      <c r="F51" s="81"/>
      <c r="G51" s="81"/>
      <c r="H51" s="82"/>
      <c r="I51" s="83"/>
      <c r="J51" s="84"/>
      <c r="K51" s="85"/>
      <c r="L51" s="86"/>
    </row>
    <row r="53" spans="1:12" ht="15.75">
      <c r="A53" s="87" t="s">
        <v>55</v>
      </c>
      <c r="D53" s="88"/>
      <c r="E53" s="88"/>
      <c r="F53" s="88"/>
      <c r="G53" s="88"/>
      <c r="H53" s="89"/>
      <c r="I53" s="88"/>
      <c r="J53" s="88"/>
      <c r="K53" s="88"/>
      <c r="L53" s="88"/>
    </row>
    <row r="54" spans="1:4" ht="15.75">
      <c r="A54" s="87" t="s">
        <v>56</v>
      </c>
      <c r="D54" s="90"/>
    </row>
    <row r="56" spans="1:3" ht="15.75">
      <c r="A56" s="91" t="s">
        <v>58</v>
      </c>
      <c r="C56" s="67">
        <v>0</v>
      </c>
    </row>
    <row r="57" spans="1:4" ht="15.75">
      <c r="A57" s="92" t="s">
        <v>59</v>
      </c>
      <c r="C57" s="93" t="str">
        <f>slownie(G45)</f>
        <v>zero zł 0/100</v>
      </c>
      <c r="D57" s="74"/>
    </row>
    <row r="59" ht="12.75">
      <c r="A59" s="90"/>
    </row>
    <row r="60" ht="12.75">
      <c r="A60" s="90" t="s">
        <v>57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1" name="Zakres2"/>
    <protectedRange sqref="E5:E44 I41:I44" name="Zakres1_1"/>
  </protectedRanges>
  <mergeCells count="49"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K3"/>
    <mergeCell ref="L3:L4"/>
    <mergeCell ref="A5:A7"/>
    <mergeCell ref="A8:A45"/>
    <mergeCell ref="B8:B10"/>
    <mergeCell ref="D8:D10"/>
    <mergeCell ref="H8:H10"/>
    <mergeCell ref="B11:B13"/>
    <mergeCell ref="D11:D13"/>
    <mergeCell ref="H11:H13"/>
    <mergeCell ref="B14:B16"/>
    <mergeCell ref="D14:D16"/>
    <mergeCell ref="H14:H16"/>
    <mergeCell ref="B17:B19"/>
    <mergeCell ref="D17:D19"/>
    <mergeCell ref="H17:H19"/>
    <mergeCell ref="B20:B22"/>
    <mergeCell ref="D20:D22"/>
    <mergeCell ref="H20:H22"/>
    <mergeCell ref="B23:B25"/>
    <mergeCell ref="D23:D25"/>
    <mergeCell ref="H23:H25"/>
    <mergeCell ref="B26:B28"/>
    <mergeCell ref="D26:D28"/>
    <mergeCell ref="H26:H28"/>
    <mergeCell ref="B29:B31"/>
    <mergeCell ref="D29:D31"/>
    <mergeCell ref="H29:H31"/>
    <mergeCell ref="B38:B40"/>
    <mergeCell ref="D38:D40"/>
    <mergeCell ref="H38:H40"/>
    <mergeCell ref="A46:L46"/>
    <mergeCell ref="B32:B34"/>
    <mergeCell ref="D32:D34"/>
    <mergeCell ref="H32:H34"/>
    <mergeCell ref="B35:B37"/>
    <mergeCell ref="D35:D37"/>
    <mergeCell ref="H35:H37"/>
  </mergeCells>
  <printOptions/>
  <pageMargins left="0.5905511811023623" right="0.1968503937007874" top="0.984251968503937" bottom="0.984251968503937" header="0.5118110236220472" footer="0.5118110236220472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user</cp:lastModifiedBy>
  <cp:lastPrinted>2012-02-29T06:32:27Z</cp:lastPrinted>
  <dcterms:created xsi:type="dcterms:W3CDTF">2007-10-08T07:44:08Z</dcterms:created>
  <dcterms:modified xsi:type="dcterms:W3CDTF">2012-02-29T06:32:30Z</dcterms:modified>
  <cp:category/>
  <cp:version/>
  <cp:contentType/>
  <cp:contentStatus/>
</cp:coreProperties>
</file>